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\FileServer\ЦЕНИ 01.07.2020-30.06.2021\ПРОГНОЗНИ ДАННИ\"/>
    </mc:Choice>
  </mc:AlternateContent>
  <bookViews>
    <workbookView xWindow="0" yWindow="0" windowWidth="19200" windowHeight="10995"/>
  </bookViews>
  <sheets>
    <sheet name="ДА_с_финанс. 31_12_2019 " sheetId="1" r:id="rId1"/>
    <sheet name="ДА за комб.пр-во 2019г.цени" sheetId="2" r:id="rId2"/>
  </sheets>
  <calcPr calcId="152511"/>
</workbook>
</file>

<file path=xl/calcChain.xml><?xml version="1.0" encoding="utf-8"?>
<calcChain xmlns="http://schemas.openxmlformats.org/spreadsheetml/2006/main">
  <c r="D55" i="2" l="1"/>
  <c r="C55" i="2"/>
  <c r="D46" i="2"/>
  <c r="C46" i="2"/>
  <c r="D16" i="2"/>
  <c r="C16" i="2"/>
  <c r="C51" i="2" s="1"/>
  <c r="C57" i="2" s="1"/>
  <c r="G35" i="1"/>
  <c r="H35" i="1"/>
  <c r="I35" i="1"/>
  <c r="F35" i="1"/>
  <c r="E35" i="1"/>
  <c r="D35" i="1"/>
  <c r="G55" i="2"/>
  <c r="F55" i="2"/>
  <c r="G50" i="2"/>
  <c r="F50" i="2"/>
  <c r="G46" i="2"/>
  <c r="F46" i="2"/>
  <c r="G16" i="2"/>
  <c r="G51" i="2" s="1"/>
  <c r="F16" i="2"/>
  <c r="F51" i="2" l="1"/>
  <c r="F57" i="2" s="1"/>
  <c r="G57" i="2"/>
  <c r="D51" i="2"/>
  <c r="D57" i="2" s="1"/>
</calcChain>
</file>

<file path=xl/sharedStrings.xml><?xml version="1.0" encoding="utf-8"?>
<sst xmlns="http://schemas.openxmlformats.org/spreadsheetml/2006/main" count="133" uniqueCount="109">
  <si>
    <t>"ТОПЛОФИКАЦИЯ ВТ" АД  ГР. ВЕЛИКО ТЪРНОВО</t>
  </si>
  <si>
    <t>в лева</t>
  </si>
  <si>
    <t>Сч. с/ка</t>
  </si>
  <si>
    <t>Инв. №</t>
  </si>
  <si>
    <t>Наименование</t>
  </si>
  <si>
    <t>Общо</t>
  </si>
  <si>
    <t>Производство</t>
  </si>
  <si>
    <t>Пренос</t>
  </si>
  <si>
    <t>Отч. ст-ст</t>
  </si>
  <si>
    <t>Аморт.</t>
  </si>
  <si>
    <t>204/12</t>
  </si>
  <si>
    <t>АС – 60%</t>
  </si>
  <si>
    <t>204/41</t>
  </si>
  <si>
    <t>Преносим газанализатор 60%</t>
  </si>
  <si>
    <t>204/31</t>
  </si>
  <si>
    <t>Теристорен рег. ВК 1 60%</t>
  </si>
  <si>
    <t>Теристорен рег. ВК 2 60%</t>
  </si>
  <si>
    <t>Кондензаторна батерия 60%</t>
  </si>
  <si>
    <t>204/51</t>
  </si>
  <si>
    <t>Стац. газанализатор 60%</t>
  </si>
  <si>
    <t>204/11</t>
  </si>
  <si>
    <t>Комин Берч I част</t>
  </si>
  <si>
    <t>Пожарогасители 6 бр.</t>
  </si>
  <si>
    <t>Дебеломер</t>
  </si>
  <si>
    <t>204/22</t>
  </si>
  <si>
    <t>Главен паропровод</t>
  </si>
  <si>
    <t>204/42</t>
  </si>
  <si>
    <t>Ударен гайковерт</t>
  </si>
  <si>
    <t>206/1</t>
  </si>
  <si>
    <t>Работен плот</t>
  </si>
  <si>
    <t>206/3</t>
  </si>
  <si>
    <t>Климатици 5 бр.</t>
  </si>
  <si>
    <t>Шкода Фелиция</t>
  </si>
  <si>
    <t>205/2</t>
  </si>
  <si>
    <t>Тико</t>
  </si>
  <si>
    <t>212/1</t>
  </si>
  <si>
    <t>Обсл. на ен. ефект. 60%</t>
  </si>
  <si>
    <t xml:space="preserve">ОБЩО    </t>
  </si>
  <si>
    <t>Гл.счетоводител:</t>
  </si>
  <si>
    <t>Изп.директор:</t>
  </si>
  <si>
    <t>"ТОПЛОФИКАЦИЯ ВТ" АД</t>
  </si>
  <si>
    <t>РЕГУЛАТОРНА БАЗА НА АКТИВИТЕ ЗА КОМБИНИРАНО ПРОИЗВОДСТВО</t>
  </si>
  <si>
    <t>Отч. ст-ст 100% (лв.)</t>
  </si>
  <si>
    <t>Амортиз. 100% (лв.)</t>
  </si>
  <si>
    <t>% за комб.пр-во</t>
  </si>
  <si>
    <t>Отч.ст-ст ДА за комб. пр-во (хил.лв)</t>
  </si>
  <si>
    <t>Ам-я на ДА за комб. пр-во (хил.лв)</t>
  </si>
  <si>
    <t>ДМА</t>
  </si>
  <si>
    <t>I.</t>
  </si>
  <si>
    <t>Земя</t>
  </si>
  <si>
    <t>II.</t>
  </si>
  <si>
    <t>Сгради</t>
  </si>
  <si>
    <t>3+5</t>
  </si>
  <si>
    <t>Машинна зала и пристройка</t>
  </si>
  <si>
    <t>Склад механизиран</t>
  </si>
  <si>
    <t>Работилници</t>
  </si>
  <si>
    <t>Сграда когенерация</t>
  </si>
  <si>
    <t>Административна сграда</t>
  </si>
  <si>
    <t>Всичко сгради</t>
  </si>
  <si>
    <t>III.</t>
  </si>
  <si>
    <t>Машини, съоръжения, оборудване</t>
  </si>
  <si>
    <t>Охранно осветление</t>
  </si>
  <si>
    <t>Ограда на ОЦ</t>
  </si>
  <si>
    <t>Външна водопроводна инсталация</t>
  </si>
  <si>
    <t>Деаератор</t>
  </si>
  <si>
    <t>Вътрешен газопровод</t>
  </si>
  <si>
    <t>Външен газопровод</t>
  </si>
  <si>
    <t>Водоподготвителна уредба</t>
  </si>
  <si>
    <t>ГРП</t>
  </si>
  <si>
    <t>Газово разширение на ИУС</t>
  </si>
  <si>
    <t>Разходомер за газ</t>
  </si>
  <si>
    <t>Ел.част когенерация</t>
  </si>
  <si>
    <t>Трансформатор – когенерация</t>
  </si>
  <si>
    <t>КРУ – когенерация</t>
  </si>
  <si>
    <t>Машинна част когенерация</t>
  </si>
  <si>
    <t>Утилизатор когенерация</t>
  </si>
  <si>
    <t>Кабели 20 kv – когенерация</t>
  </si>
  <si>
    <t>Оборудв.килия – когенерация</t>
  </si>
  <si>
    <t>Топлообм.към мех.част когенерация</t>
  </si>
  <si>
    <t>Резервоари за вода</t>
  </si>
  <si>
    <t>Ел.уредба 20 kv</t>
  </si>
  <si>
    <t>Ел.уредба 0,4 kv</t>
  </si>
  <si>
    <t>Ел.уредба 6 kv</t>
  </si>
  <si>
    <t>Взривозащ.вентилат. и авар.осветл.</t>
  </si>
  <si>
    <t>Хидравлична преса – за когенератор</t>
  </si>
  <si>
    <t>КИП прибори ИУС Ханиуел</t>
  </si>
  <si>
    <t>Система ИУС</t>
  </si>
  <si>
    <t>Всичко машини, съор.,оборудване</t>
  </si>
  <si>
    <t>IV.</t>
  </si>
  <si>
    <t>Други ДА – компют.техн.за пр-во</t>
  </si>
  <si>
    <t>V.</t>
  </si>
  <si>
    <t>Стопански инвентар</t>
  </si>
  <si>
    <t>Климатик</t>
  </si>
  <si>
    <t>Всичко стопански нивентар</t>
  </si>
  <si>
    <t>Общо ДМА</t>
  </si>
  <si>
    <t>ДНМА</t>
  </si>
  <si>
    <t>Обследване Енергийна ефективност</t>
  </si>
  <si>
    <t>Разшир.лиценз.за комб.пр-во на ТЕ и ЕЕ</t>
  </si>
  <si>
    <t>Общо ДНМА</t>
  </si>
  <si>
    <t>Общо ДА</t>
  </si>
  <si>
    <t>Гл. счетоводител</t>
  </si>
  <si>
    <t>Изп. директор</t>
  </si>
  <si>
    <t>Котел  Берч II част</t>
  </si>
  <si>
    <t xml:space="preserve">         Емануил Зъбов</t>
  </si>
  <si>
    <t>Емануил Зъбов</t>
  </si>
  <si>
    <t xml:space="preserve">ДЪЛГОТРАЙНИ АКТИВИ С ФИНАНСИРАНИЯ И НАТРУПАНИ АМОРТИЗАЦИИ КЪМ 31.12.2019г. </t>
  </si>
  <si>
    <t>ДА ЗА КОМБИНИРАНО ПРОИЗВОДСТВО И АМОРТИЗАЦИЯ КЪМ 31.12.2019г.</t>
  </si>
  <si>
    <t xml:space="preserve">         Петя Дешева</t>
  </si>
  <si>
    <t xml:space="preserve">       Петя Дешева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</si>
</sst>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€-407];[Red]&quot;-&quot;#,##0.00&quot; &quot;[$€-407]"/>
  </numFmts>
  <fonts count="13"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1"/>
      <charset val="204"/>
    </font>
    <font>
      <b/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58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4" fontId="6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4" fontId="1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4" fontId="8" fillId="0" borderId="1" xfId="0" applyNumberFormat="1" applyFont="1" applyBorder="1"/>
    <xf numFmtId="9" fontId="8" fillId="0" borderId="1" xfId="0" applyNumberFormat="1" applyFont="1" applyBorder="1"/>
    <xf numFmtId="1" fontId="8" fillId="0" borderId="1" xfId="0" applyNumberFormat="1" applyFont="1" applyBorder="1"/>
    <xf numFmtId="4" fontId="0" fillId="0" borderId="1" xfId="0" applyNumberFormat="1" applyBorder="1"/>
    <xf numFmtId="9" fontId="0" fillId="0" borderId="1" xfId="0" applyNumberFormat="1" applyBorder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/>
    </xf>
    <xf numFmtId="4" fontId="8" fillId="0" borderId="2" xfId="0" applyNumberFormat="1" applyFont="1" applyBorder="1"/>
    <xf numFmtId="9" fontId="8" fillId="0" borderId="2" xfId="0" applyNumberFormat="1" applyFont="1" applyBorder="1"/>
    <xf numFmtId="0" fontId="1" fillId="0" borderId="1" xfId="0" applyFont="1" applyBorder="1"/>
    <xf numFmtId="4" fontId="1" fillId="0" borderId="1" xfId="0" applyNumberFormat="1" applyFont="1" applyBorder="1"/>
    <xf numFmtId="9" fontId="1" fillId="0" borderId="1" xfId="0" applyNumberFormat="1" applyFont="1" applyBorder="1"/>
    <xf numFmtId="1" fontId="1" fillId="0" borderId="1" xfId="0" applyNumberFormat="1" applyFont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4" fontId="8" fillId="2" borderId="1" xfId="0" applyNumberFormat="1" applyFont="1" applyFill="1" applyBorder="1"/>
    <xf numFmtId="1" fontId="8" fillId="2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8" fillId="0" borderId="0" xfId="0" applyFont="1"/>
    <xf numFmtId="0" fontId="0" fillId="0" borderId="0" xfId="0"/>
    <xf numFmtId="4" fontId="0" fillId="0" borderId="0" xfId="0" applyNumberFormat="1"/>
    <xf numFmtId="4" fontId="10" fillId="0" borderId="1" xfId="0" applyNumberFormat="1" applyFont="1" applyBorder="1" applyAlignment="1">
      <alignment horizontal="right"/>
    </xf>
    <xf numFmtId="4" fontId="11" fillId="0" borderId="1" xfId="0" applyNumberFormat="1" applyFont="1" applyBorder="1"/>
    <xf numFmtId="1" fontId="11" fillId="0" borderId="1" xfId="0" applyNumberFormat="1" applyFont="1" applyBorder="1"/>
    <xf numFmtId="3" fontId="8" fillId="0" borderId="2" xfId="0" applyNumberFormat="1" applyFont="1" applyBorder="1"/>
    <xf numFmtId="4" fontId="12" fillId="0" borderId="1" xfId="0" applyNumberFormat="1" applyFont="1" applyBorder="1"/>
    <xf numFmtId="1" fontId="12" fillId="0" borderId="1" xfId="0" applyNumberFormat="1" applyFont="1" applyBorder="1"/>
    <xf numFmtId="0" fontId="8" fillId="0" borderId="0" xfId="0" applyFont="1" applyAlignment="1"/>
    <xf numFmtId="0" fontId="5" fillId="0" borderId="1" xfId="0" applyFon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6">
    <cellStyle name="Heading" xfId="2"/>
    <cellStyle name="Heading1" xfId="3"/>
    <cellStyle name="Normal" xfId="0" builtinId="0" customBuiltin="1"/>
    <cellStyle name="Result" xfId="4"/>
    <cellStyle name="Result2" xfId="5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A19" workbookViewId="0">
      <selection activeCell="P14" sqref="P14"/>
    </sheetView>
  </sheetViews>
  <sheetFormatPr defaultRowHeight="14.25"/>
  <cols>
    <col min="1" max="1" width="5.625" customWidth="1"/>
    <col min="2" max="2" width="4.875" customWidth="1"/>
    <col min="3" max="3" width="22.25" customWidth="1"/>
    <col min="4" max="4" width="8.875" customWidth="1"/>
    <col min="5" max="5" width="9.125" customWidth="1"/>
    <col min="6" max="6" width="8.875" customWidth="1"/>
    <col min="7" max="7" width="9.25" customWidth="1"/>
    <col min="8" max="8" width="9" customWidth="1"/>
    <col min="9" max="9" width="8.875" customWidth="1"/>
    <col min="10" max="10" width="9" customWidth="1"/>
    <col min="12" max="12" width="9.875" bestFit="1" customWidth="1"/>
  </cols>
  <sheetData>
    <row r="1" spans="1:13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13">
      <c r="A2" s="51"/>
      <c r="B2" s="51"/>
      <c r="C2" s="51"/>
      <c r="D2" s="51"/>
      <c r="E2" s="51"/>
      <c r="F2" s="51"/>
      <c r="G2" s="51"/>
      <c r="H2" s="51"/>
      <c r="I2" s="51"/>
    </row>
    <row r="3" spans="1:13">
      <c r="A3" s="52"/>
      <c r="B3" s="52"/>
      <c r="C3" s="52"/>
      <c r="D3" s="52"/>
      <c r="E3" s="52"/>
      <c r="F3" s="52"/>
      <c r="G3" s="52"/>
      <c r="H3" s="52"/>
      <c r="I3" s="52"/>
    </row>
    <row r="4" spans="1:13">
      <c r="A4" s="52"/>
      <c r="B4" s="52"/>
      <c r="C4" s="52"/>
      <c r="D4" s="52"/>
      <c r="E4" s="52"/>
      <c r="F4" s="52"/>
      <c r="G4" s="52"/>
      <c r="H4" s="52"/>
      <c r="I4" s="52"/>
    </row>
    <row r="5" spans="1:13">
      <c r="A5" s="51" t="s">
        <v>105</v>
      </c>
      <c r="B5" s="51"/>
      <c r="C5" s="51"/>
      <c r="D5" s="51"/>
      <c r="E5" s="51"/>
      <c r="F5" s="51"/>
      <c r="G5" s="51"/>
      <c r="H5" s="51"/>
      <c r="I5" s="51"/>
    </row>
    <row r="6" spans="1:13">
      <c r="A6" s="51"/>
      <c r="B6" s="51"/>
      <c r="C6" s="51"/>
      <c r="D6" s="51"/>
      <c r="E6" s="51"/>
      <c r="F6" s="51"/>
      <c r="G6" s="51"/>
      <c r="H6" s="51"/>
      <c r="I6" s="51"/>
    </row>
    <row r="7" spans="1:13">
      <c r="A7" s="1"/>
      <c r="B7" s="1"/>
      <c r="C7" s="1"/>
      <c r="D7" s="1"/>
      <c r="E7" s="1"/>
      <c r="F7" s="1"/>
      <c r="G7" s="1"/>
      <c r="H7" s="1"/>
      <c r="I7" s="1"/>
    </row>
    <row r="8" spans="1:13">
      <c r="A8" s="53" t="s">
        <v>1</v>
      </c>
      <c r="B8" s="53"/>
      <c r="C8" s="53"/>
      <c r="D8" s="53"/>
      <c r="E8" s="53"/>
      <c r="F8" s="53"/>
      <c r="G8" s="53"/>
      <c r="H8" s="53"/>
      <c r="I8" s="53"/>
    </row>
    <row r="9" spans="1:13">
      <c r="A9" s="54" t="s">
        <v>2</v>
      </c>
      <c r="B9" s="55" t="s">
        <v>3</v>
      </c>
      <c r="C9" s="56" t="s">
        <v>4</v>
      </c>
      <c r="D9" s="48" t="s">
        <v>5</v>
      </c>
      <c r="E9" s="48"/>
      <c r="F9" s="48" t="s">
        <v>6</v>
      </c>
      <c r="G9" s="48"/>
      <c r="H9" s="48" t="s">
        <v>7</v>
      </c>
      <c r="I9" s="48"/>
      <c r="K9" s="39"/>
    </row>
    <row r="10" spans="1:13">
      <c r="A10" s="54"/>
      <c r="B10" s="55"/>
      <c r="C10" s="56"/>
      <c r="D10" s="2" t="s">
        <v>8</v>
      </c>
      <c r="E10" s="2" t="s">
        <v>9</v>
      </c>
      <c r="F10" s="2" t="s">
        <v>8</v>
      </c>
      <c r="G10" s="2" t="s">
        <v>9</v>
      </c>
      <c r="H10" s="2" t="s">
        <v>8</v>
      </c>
      <c r="I10" s="2" t="s">
        <v>9</v>
      </c>
    </row>
    <row r="11" spans="1:13">
      <c r="A11" s="49"/>
      <c r="B11" s="49"/>
      <c r="C11" s="49"/>
      <c r="D11" s="49"/>
      <c r="E11" s="49"/>
      <c r="F11" s="49"/>
      <c r="G11" s="49"/>
      <c r="H11" s="49"/>
      <c r="I11" s="49"/>
    </row>
    <row r="12" spans="1:13">
      <c r="A12" s="3" t="s">
        <v>10</v>
      </c>
      <c r="B12" s="3">
        <v>93</v>
      </c>
      <c r="C12" s="4" t="s">
        <v>11</v>
      </c>
      <c r="D12" s="5">
        <v>7769.66</v>
      </c>
      <c r="E12" s="5">
        <v>7769.66</v>
      </c>
      <c r="F12" s="5"/>
      <c r="G12" s="5"/>
      <c r="H12" s="5">
        <v>7769.66</v>
      </c>
      <c r="I12" s="5">
        <v>7769.66</v>
      </c>
      <c r="K12" s="40"/>
    </row>
    <row r="13" spans="1:13">
      <c r="A13" s="3" t="s">
        <v>10</v>
      </c>
      <c r="B13" s="3">
        <v>204</v>
      </c>
      <c r="C13" s="4" t="s">
        <v>11</v>
      </c>
      <c r="D13" s="5">
        <v>8130.4</v>
      </c>
      <c r="E13" s="5">
        <v>8130.4</v>
      </c>
      <c r="F13" s="5"/>
      <c r="G13" s="5"/>
      <c r="H13" s="5">
        <v>8130.4</v>
      </c>
      <c r="I13" s="5">
        <v>8130.4</v>
      </c>
      <c r="K13" s="40"/>
    </row>
    <row r="14" spans="1:13" s="39" customFormat="1">
      <c r="A14" s="3" t="s">
        <v>10</v>
      </c>
      <c r="B14" s="3">
        <v>94</v>
      </c>
      <c r="C14" s="4" t="s">
        <v>11</v>
      </c>
      <c r="D14" s="5">
        <v>7649.15</v>
      </c>
      <c r="E14" s="41">
        <v>6020.9</v>
      </c>
      <c r="F14" s="5"/>
      <c r="G14" s="5"/>
      <c r="H14" s="5">
        <v>7649.15</v>
      </c>
      <c r="I14" s="41">
        <v>6020.9</v>
      </c>
      <c r="K14" s="40"/>
    </row>
    <row r="15" spans="1:13" s="39" customFormat="1">
      <c r="A15" s="3" t="s">
        <v>10</v>
      </c>
      <c r="B15" s="3">
        <v>95</v>
      </c>
      <c r="C15" s="4" t="s">
        <v>11</v>
      </c>
      <c r="D15" s="5">
        <v>7621.78</v>
      </c>
      <c r="E15" s="41">
        <v>6000.28</v>
      </c>
      <c r="F15" s="5"/>
      <c r="G15" s="5"/>
      <c r="H15" s="5">
        <v>7621.78</v>
      </c>
      <c r="I15" s="41">
        <v>6000.28</v>
      </c>
      <c r="K15" s="40"/>
      <c r="M15" s="40"/>
    </row>
    <row r="16" spans="1:13" s="39" customFormat="1">
      <c r="A16" s="3" t="s">
        <v>10</v>
      </c>
      <c r="B16" s="3">
        <v>96</v>
      </c>
      <c r="C16" s="4" t="s">
        <v>11</v>
      </c>
      <c r="D16" s="5">
        <v>8846.6299999999992</v>
      </c>
      <c r="E16" s="5">
        <v>8846.6299999999992</v>
      </c>
      <c r="F16" s="5"/>
      <c r="G16" s="5"/>
      <c r="H16" s="5">
        <v>8846.6299999999992</v>
      </c>
      <c r="I16" s="5">
        <v>8846.6299999999992</v>
      </c>
      <c r="K16" s="40"/>
    </row>
    <row r="17" spans="1:13" s="39" customFormat="1">
      <c r="A17" s="3" t="s">
        <v>10</v>
      </c>
      <c r="B17" s="3">
        <v>175</v>
      </c>
      <c r="C17" s="4" t="s">
        <v>11</v>
      </c>
      <c r="D17" s="5">
        <v>7925.41</v>
      </c>
      <c r="E17" s="41">
        <v>6238.24</v>
      </c>
      <c r="F17" s="5"/>
      <c r="G17" s="5"/>
      <c r="H17" s="5">
        <v>7925.41</v>
      </c>
      <c r="I17" s="41">
        <v>6238.24</v>
      </c>
      <c r="K17" s="40"/>
    </row>
    <row r="18" spans="1:13">
      <c r="A18" s="3" t="s">
        <v>12</v>
      </c>
      <c r="B18" s="3">
        <v>1022</v>
      </c>
      <c r="C18" s="4" t="s">
        <v>13</v>
      </c>
      <c r="D18" s="5">
        <v>6986.66</v>
      </c>
      <c r="E18" s="5">
        <v>6986.66</v>
      </c>
      <c r="F18" s="5">
        <v>6986.66</v>
      </c>
      <c r="G18" s="5">
        <v>6986.66</v>
      </c>
      <c r="H18" s="5"/>
      <c r="I18" s="5"/>
      <c r="K18" s="40"/>
    </row>
    <row r="19" spans="1:13">
      <c r="A19" s="3" t="s">
        <v>14</v>
      </c>
      <c r="B19" s="3">
        <v>1032</v>
      </c>
      <c r="C19" s="4" t="s">
        <v>15</v>
      </c>
      <c r="D19" s="5">
        <v>15532.85</v>
      </c>
      <c r="E19" s="5">
        <v>15532.85</v>
      </c>
      <c r="F19" s="5">
        <v>15532.85</v>
      </c>
      <c r="G19" s="5">
        <v>15532.85</v>
      </c>
      <c r="H19" s="5"/>
      <c r="I19" s="5"/>
      <c r="K19" s="40"/>
    </row>
    <row r="20" spans="1:13">
      <c r="A20" s="3" t="s">
        <v>14</v>
      </c>
      <c r="B20" s="3">
        <v>1033</v>
      </c>
      <c r="C20" s="4" t="s">
        <v>16</v>
      </c>
      <c r="D20" s="5">
        <v>15532.85</v>
      </c>
      <c r="E20" s="5">
        <v>15532.85</v>
      </c>
      <c r="F20" s="5">
        <v>15532.85</v>
      </c>
      <c r="G20" s="5">
        <v>15532.85</v>
      </c>
      <c r="H20" s="5"/>
      <c r="I20" s="5"/>
      <c r="K20" s="40"/>
    </row>
    <row r="21" spans="1:13">
      <c r="A21" s="3" t="s">
        <v>14</v>
      </c>
      <c r="B21" s="3">
        <v>1034</v>
      </c>
      <c r="C21" s="4" t="s">
        <v>17</v>
      </c>
      <c r="D21" s="5">
        <v>14124.87</v>
      </c>
      <c r="E21" s="5">
        <v>14124.87</v>
      </c>
      <c r="F21" s="5">
        <v>14124.87</v>
      </c>
      <c r="G21" s="5">
        <v>14124.87</v>
      </c>
      <c r="H21" s="5"/>
      <c r="I21" s="5"/>
      <c r="K21" s="40"/>
    </row>
    <row r="22" spans="1:13">
      <c r="A22" s="3" t="s">
        <v>18</v>
      </c>
      <c r="B22" s="3">
        <v>1089</v>
      </c>
      <c r="C22" s="4" t="s">
        <v>19</v>
      </c>
      <c r="D22" s="5">
        <v>24411.56</v>
      </c>
      <c r="E22" s="5">
        <v>24411.56</v>
      </c>
      <c r="F22" s="5">
        <v>24411.56</v>
      </c>
      <c r="G22" s="5">
        <v>24411.56</v>
      </c>
      <c r="H22" s="5"/>
      <c r="I22" s="5"/>
      <c r="K22" s="40"/>
    </row>
    <row r="23" spans="1:13">
      <c r="A23" s="3" t="s">
        <v>20</v>
      </c>
      <c r="B23" s="3">
        <v>1062</v>
      </c>
      <c r="C23" s="4" t="s">
        <v>21</v>
      </c>
      <c r="D23" s="5">
        <v>159274.21</v>
      </c>
      <c r="E23" s="41">
        <v>130604.05</v>
      </c>
      <c r="F23" s="5">
        <v>159274.21</v>
      </c>
      <c r="G23" s="41">
        <v>130604.05</v>
      </c>
      <c r="H23" s="5"/>
      <c r="I23" s="5"/>
      <c r="K23" s="40"/>
    </row>
    <row r="24" spans="1:13">
      <c r="A24" s="3" t="s">
        <v>14</v>
      </c>
      <c r="B24" s="3">
        <v>1064</v>
      </c>
      <c r="C24" s="4" t="s">
        <v>102</v>
      </c>
      <c r="D24" s="5">
        <v>23067.46</v>
      </c>
      <c r="E24" s="5">
        <v>23067.46</v>
      </c>
      <c r="F24" s="5">
        <v>23067.46</v>
      </c>
      <c r="G24" s="5">
        <v>23067.46</v>
      </c>
      <c r="H24" s="5"/>
      <c r="I24" s="5"/>
      <c r="K24" s="40"/>
    </row>
    <row r="25" spans="1:13">
      <c r="A25" s="3" t="s">
        <v>12</v>
      </c>
      <c r="B25" s="3">
        <v>1002</v>
      </c>
      <c r="C25" s="4" t="s">
        <v>22</v>
      </c>
      <c r="D25" s="5">
        <v>1156.2</v>
      </c>
      <c r="E25" s="5">
        <v>1156.2</v>
      </c>
      <c r="F25" s="5">
        <v>1156.2</v>
      </c>
      <c r="G25" s="5">
        <v>1156.2</v>
      </c>
      <c r="H25" s="5"/>
      <c r="I25" s="5"/>
      <c r="K25" s="40"/>
      <c r="M25" s="40"/>
    </row>
    <row r="26" spans="1:13">
      <c r="A26" s="3" t="s">
        <v>12</v>
      </c>
      <c r="B26" s="3">
        <v>1009</v>
      </c>
      <c r="C26" s="4" t="s">
        <v>23</v>
      </c>
      <c r="D26" s="5">
        <v>4081.75</v>
      </c>
      <c r="E26" s="5">
        <v>4081.75</v>
      </c>
      <c r="F26" s="5">
        <v>4081.75</v>
      </c>
      <c r="G26" s="5">
        <v>4081.75</v>
      </c>
      <c r="H26" s="5"/>
      <c r="I26" s="5"/>
      <c r="K26" s="40"/>
      <c r="L26" s="40"/>
    </row>
    <row r="27" spans="1:13">
      <c r="A27" s="3" t="s">
        <v>24</v>
      </c>
      <c r="B27" s="3">
        <v>960</v>
      </c>
      <c r="C27" s="4" t="s">
        <v>25</v>
      </c>
      <c r="D27" s="5">
        <v>166390.09</v>
      </c>
      <c r="E27" s="41">
        <v>138310.87</v>
      </c>
      <c r="F27" s="5"/>
      <c r="G27" s="5"/>
      <c r="H27" s="5">
        <v>166390.09</v>
      </c>
      <c r="I27" s="41">
        <v>138310.87</v>
      </c>
      <c r="K27" s="40"/>
    </row>
    <row r="28" spans="1:13">
      <c r="A28" s="3" t="s">
        <v>26</v>
      </c>
      <c r="B28" s="3">
        <v>970</v>
      </c>
      <c r="C28" s="4" t="s">
        <v>27</v>
      </c>
      <c r="D28" s="5">
        <v>1417.72</v>
      </c>
      <c r="E28" s="5">
        <v>1417.72</v>
      </c>
      <c r="F28" s="5"/>
      <c r="G28" s="5"/>
      <c r="H28" s="5">
        <v>1417.72</v>
      </c>
      <c r="I28" s="5">
        <v>1417.72</v>
      </c>
      <c r="K28" s="40"/>
    </row>
    <row r="29" spans="1:13">
      <c r="A29" s="3" t="s">
        <v>28</v>
      </c>
      <c r="B29" s="3">
        <v>939</v>
      </c>
      <c r="C29" s="4" t="s">
        <v>29</v>
      </c>
      <c r="D29" s="5">
        <v>1070.26</v>
      </c>
      <c r="E29" s="5">
        <v>1070.26</v>
      </c>
      <c r="F29" s="5">
        <v>1070.26</v>
      </c>
      <c r="G29" s="5">
        <v>1070.26</v>
      </c>
      <c r="H29" s="5"/>
      <c r="I29" s="5"/>
      <c r="K29" s="40"/>
      <c r="L29" s="40"/>
    </row>
    <row r="30" spans="1:13">
      <c r="A30" s="3" t="s">
        <v>30</v>
      </c>
      <c r="B30" s="3">
        <v>1010</v>
      </c>
      <c r="C30" s="4" t="s">
        <v>31</v>
      </c>
      <c r="D30" s="5">
        <v>6642.95</v>
      </c>
      <c r="E30" s="5">
        <v>6642.95</v>
      </c>
      <c r="F30" s="5">
        <v>3322.95</v>
      </c>
      <c r="G30" s="5">
        <v>3322.95</v>
      </c>
      <c r="H30" s="5">
        <v>3320</v>
      </c>
      <c r="I30" s="5">
        <v>3320</v>
      </c>
      <c r="K30" s="40"/>
    </row>
    <row r="31" spans="1:13">
      <c r="A31" s="3" t="s">
        <v>33</v>
      </c>
      <c r="B31" s="3">
        <v>961</v>
      </c>
      <c r="C31" s="4" t="s">
        <v>32</v>
      </c>
      <c r="D31" s="5">
        <v>14503.52</v>
      </c>
      <c r="E31" s="5">
        <v>14503.52</v>
      </c>
      <c r="F31" s="5"/>
      <c r="G31" s="5"/>
      <c r="H31" s="5">
        <v>14503.52</v>
      </c>
      <c r="I31" s="5">
        <v>14503.52</v>
      </c>
      <c r="K31" s="40"/>
    </row>
    <row r="32" spans="1:13">
      <c r="A32" s="3" t="s">
        <v>33</v>
      </c>
      <c r="B32" s="3">
        <v>962</v>
      </c>
      <c r="C32" s="4" t="s">
        <v>34</v>
      </c>
      <c r="D32" s="5">
        <v>8344.17</v>
      </c>
      <c r="E32" s="5">
        <v>8344.17</v>
      </c>
      <c r="F32" s="5"/>
      <c r="G32" s="5"/>
      <c r="H32" s="5">
        <v>8344.17</v>
      </c>
      <c r="I32" s="5">
        <v>8344.17</v>
      </c>
      <c r="K32" s="40"/>
    </row>
    <row r="33" spans="1:11">
      <c r="A33" s="3" t="s">
        <v>35</v>
      </c>
      <c r="B33" s="3">
        <v>1482</v>
      </c>
      <c r="C33" s="4" t="s">
        <v>36</v>
      </c>
      <c r="D33" s="5">
        <v>24000</v>
      </c>
      <c r="E33" s="5">
        <v>24000</v>
      </c>
      <c r="F33" s="5">
        <v>24000</v>
      </c>
      <c r="G33" s="5">
        <v>24000</v>
      </c>
      <c r="H33" s="5"/>
      <c r="I33" s="5"/>
      <c r="K33" s="40"/>
    </row>
    <row r="34" spans="1:11">
      <c r="A34" s="49"/>
      <c r="B34" s="49"/>
      <c r="C34" s="49"/>
      <c r="D34" s="49"/>
      <c r="E34" s="49"/>
      <c r="F34" s="49"/>
      <c r="G34" s="49"/>
      <c r="H34" s="49"/>
      <c r="I34" s="49"/>
      <c r="K34" s="40"/>
    </row>
    <row r="35" spans="1:11">
      <c r="A35" s="50" t="s">
        <v>37</v>
      </c>
      <c r="B35" s="50"/>
      <c r="C35" s="50"/>
      <c r="D35" s="6">
        <f>SUM(D12:D33)</f>
        <v>534480.15</v>
      </c>
      <c r="E35" s="6">
        <f>SUM(E12:E33)</f>
        <v>472793.85</v>
      </c>
      <c r="F35" s="6">
        <f>SUM(F12:F33)</f>
        <v>292561.62000000005</v>
      </c>
      <c r="G35" s="6">
        <f t="shared" ref="G35:I35" si="0">SUM(G12:G33)</f>
        <v>263891.46000000008</v>
      </c>
      <c r="H35" s="6">
        <f t="shared" si="0"/>
        <v>241918.53</v>
      </c>
      <c r="I35" s="6">
        <f t="shared" si="0"/>
        <v>208902.38999999998</v>
      </c>
    </row>
    <row r="36" spans="1:11">
      <c r="A36" s="1"/>
      <c r="B36" s="1"/>
      <c r="C36" s="1"/>
      <c r="D36" s="7"/>
      <c r="E36" s="7"/>
      <c r="F36" s="7"/>
      <c r="G36" s="7"/>
      <c r="H36" s="7"/>
      <c r="I36" s="7"/>
    </row>
    <row r="37" spans="1:11">
      <c r="A37" s="1"/>
      <c r="B37" s="1"/>
      <c r="C37" s="1"/>
      <c r="D37" s="8"/>
      <c r="E37" s="8"/>
      <c r="F37" s="8"/>
      <c r="G37" s="8"/>
      <c r="H37" s="8"/>
      <c r="I37" s="8"/>
    </row>
    <row r="38" spans="1:11">
      <c r="D38" s="9"/>
      <c r="E38" s="9"/>
      <c r="F38" s="9"/>
      <c r="G38" s="9"/>
      <c r="H38" s="9"/>
      <c r="I38" s="9"/>
    </row>
    <row r="39" spans="1:11">
      <c r="D39" s="9"/>
      <c r="E39" s="9"/>
      <c r="F39" s="9"/>
      <c r="G39" s="9"/>
      <c r="H39" s="9"/>
      <c r="I39" s="9"/>
    </row>
    <row r="40" spans="1:11">
      <c r="C40" s="10" t="s">
        <v>38</v>
      </c>
      <c r="D40" s="10"/>
      <c r="E40" s="9"/>
      <c r="F40" s="9"/>
      <c r="G40" s="10" t="s">
        <v>39</v>
      </c>
      <c r="H40" s="10"/>
      <c r="I40" s="9"/>
    </row>
    <row r="41" spans="1:11">
      <c r="C41" s="10" t="s">
        <v>108</v>
      </c>
      <c r="D41" s="10"/>
      <c r="E41" s="9"/>
      <c r="F41" s="9"/>
      <c r="G41" s="10" t="s">
        <v>103</v>
      </c>
      <c r="H41" s="10"/>
      <c r="I41" s="9"/>
    </row>
    <row r="42" spans="1:11">
      <c r="D42" s="9"/>
      <c r="E42" s="9"/>
      <c r="F42" s="9"/>
      <c r="G42" s="9"/>
      <c r="H42" s="9"/>
      <c r="I42" s="9"/>
    </row>
    <row r="43" spans="1:11">
      <c r="D43" s="9"/>
      <c r="E43" s="9"/>
      <c r="F43" s="9"/>
      <c r="G43" s="9"/>
      <c r="H43" s="9"/>
      <c r="I43" s="9"/>
    </row>
    <row r="44" spans="1:11">
      <c r="D44" s="9"/>
      <c r="E44" s="9"/>
      <c r="F44" s="9"/>
      <c r="G44" s="9"/>
      <c r="H44" s="9"/>
      <c r="I44" s="9"/>
    </row>
    <row r="45" spans="1:11">
      <c r="D45" s="9"/>
      <c r="E45" s="9"/>
      <c r="F45" s="9"/>
      <c r="G45" s="9"/>
      <c r="H45" s="9"/>
      <c r="I45" s="9"/>
    </row>
    <row r="46" spans="1:11">
      <c r="D46" s="9"/>
      <c r="E46" s="9"/>
      <c r="F46" s="9"/>
      <c r="G46" s="9"/>
      <c r="H46" s="9"/>
      <c r="I46" s="9"/>
    </row>
    <row r="47" spans="1:11">
      <c r="D47" s="9"/>
      <c r="E47" s="9"/>
      <c r="F47" s="9"/>
      <c r="G47" s="9"/>
      <c r="H47" s="9"/>
      <c r="I47" s="9"/>
    </row>
    <row r="48" spans="1:11">
      <c r="D48" s="9"/>
      <c r="E48" s="9"/>
      <c r="F48" s="9"/>
      <c r="G48" s="9"/>
      <c r="H48" s="9"/>
      <c r="I48" s="9"/>
    </row>
  </sheetData>
  <mergeCells count="14">
    <mergeCell ref="H9:I9"/>
    <mergeCell ref="A11:I11"/>
    <mergeCell ref="A34:I34"/>
    <mergeCell ref="A35:C35"/>
    <mergeCell ref="A1:I2"/>
    <mergeCell ref="A3:I3"/>
    <mergeCell ref="A4:I4"/>
    <mergeCell ref="A5:I6"/>
    <mergeCell ref="A8:I8"/>
    <mergeCell ref="A9:A10"/>
    <mergeCell ref="B9:B10"/>
    <mergeCell ref="C9:C10"/>
    <mergeCell ref="D9:E9"/>
    <mergeCell ref="F9:G9"/>
  </mergeCells>
  <pageMargins left="0.62992125984252012" right="0" top="1.4960629921259849" bottom="1.181102362204725" header="1.1023622047244099" footer="0.78740157480314998"/>
  <pageSetup paperSize="9" fitToWidth="0" fitToHeight="0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activeCell="K11" sqref="K11"/>
    </sheetView>
  </sheetViews>
  <sheetFormatPr defaultRowHeight="14.25"/>
  <cols>
    <col min="1" max="1" width="6.25" customWidth="1"/>
    <col min="2" max="2" width="31.625" customWidth="1"/>
    <col min="3" max="4" width="11.5" customWidth="1"/>
    <col min="5" max="5" width="5.625" customWidth="1"/>
    <col min="6" max="6" width="11.875" customWidth="1"/>
    <col min="7" max="7" width="12.875" customWidth="1"/>
    <col min="8" max="9" width="10.75" customWidth="1"/>
    <col min="10" max="10" width="9" customWidth="1"/>
  </cols>
  <sheetData>
    <row r="1" spans="1:9" ht="15">
      <c r="B1" s="57" t="s">
        <v>40</v>
      </c>
      <c r="C1" s="57"/>
      <c r="D1" s="57"/>
      <c r="E1" s="57"/>
      <c r="F1" s="57"/>
    </row>
    <row r="3" spans="1:9" ht="15">
      <c r="B3" s="57" t="s">
        <v>41</v>
      </c>
      <c r="C3" s="57"/>
      <c r="D3" s="57"/>
      <c r="E3" s="57"/>
      <c r="F3" s="57"/>
      <c r="G3" s="57"/>
    </row>
    <row r="4" spans="1:9" ht="15">
      <c r="B4" s="11"/>
      <c r="C4" s="11"/>
      <c r="D4" s="11"/>
      <c r="E4" s="11"/>
      <c r="F4" s="11"/>
    </row>
    <row r="5" spans="1:9" ht="15">
      <c r="B5" s="57" t="s">
        <v>106</v>
      </c>
      <c r="C5" s="57"/>
      <c r="D5" s="57"/>
      <c r="E5" s="57"/>
      <c r="F5" s="57"/>
      <c r="G5" s="57"/>
    </row>
    <row r="7" spans="1:9" ht="60">
      <c r="A7" s="12" t="s">
        <v>3</v>
      </c>
      <c r="B7" s="12" t="s">
        <v>4</v>
      </c>
      <c r="C7" s="12" t="s">
        <v>42</v>
      </c>
      <c r="D7" s="12" t="s">
        <v>43</v>
      </c>
      <c r="E7" s="12" t="s">
        <v>44</v>
      </c>
      <c r="F7" s="12" t="s">
        <v>45</v>
      </c>
      <c r="G7" s="12" t="s">
        <v>46</v>
      </c>
      <c r="H7" s="13"/>
      <c r="I7" s="13"/>
    </row>
    <row r="8" spans="1:9">
      <c r="A8" s="14"/>
      <c r="B8" s="15" t="s">
        <v>47</v>
      </c>
      <c r="C8" s="14"/>
      <c r="D8" s="14"/>
      <c r="E8" s="14"/>
      <c r="F8" s="14"/>
      <c r="G8" s="14"/>
    </row>
    <row r="9" spans="1:9" ht="15">
      <c r="A9" s="15" t="s">
        <v>48</v>
      </c>
      <c r="B9" s="16" t="s">
        <v>49</v>
      </c>
      <c r="C9" s="17">
        <v>270000</v>
      </c>
      <c r="D9" s="17"/>
      <c r="E9" s="18">
        <v>0.69</v>
      </c>
      <c r="F9" s="19">
        <v>186</v>
      </c>
      <c r="G9" s="19"/>
    </row>
    <row r="10" spans="1:9">
      <c r="A10" s="15" t="s">
        <v>50</v>
      </c>
      <c r="B10" s="16" t="s">
        <v>51</v>
      </c>
      <c r="C10" s="20"/>
      <c r="D10" s="20"/>
      <c r="E10" s="21"/>
      <c r="F10" s="22"/>
      <c r="G10" s="22"/>
    </row>
    <row r="11" spans="1:9">
      <c r="A11" s="23" t="s">
        <v>52</v>
      </c>
      <c r="B11" s="14" t="s">
        <v>53</v>
      </c>
      <c r="C11" s="20">
        <v>218079.43</v>
      </c>
      <c r="D11" s="42">
        <v>125069.93</v>
      </c>
      <c r="E11" s="21">
        <v>0.69</v>
      </c>
      <c r="F11" s="22">
        <v>150</v>
      </c>
      <c r="G11" s="43">
        <v>86</v>
      </c>
    </row>
    <row r="12" spans="1:9">
      <c r="A12" s="23">
        <v>6</v>
      </c>
      <c r="B12" s="14" t="s">
        <v>54</v>
      </c>
      <c r="C12" s="20">
        <v>69656.37</v>
      </c>
      <c r="D12" s="42">
        <v>34873.730000000003</v>
      </c>
      <c r="E12" s="21">
        <v>0.69</v>
      </c>
      <c r="F12" s="22">
        <v>48</v>
      </c>
      <c r="G12" s="43">
        <v>24</v>
      </c>
    </row>
    <row r="13" spans="1:9">
      <c r="A13" s="23">
        <v>7</v>
      </c>
      <c r="B13" s="14" t="s">
        <v>55</v>
      </c>
      <c r="C13" s="20">
        <v>17775.89</v>
      </c>
      <c r="D13" s="42">
        <v>8634.4500000000007</v>
      </c>
      <c r="E13" s="21">
        <v>0.69</v>
      </c>
      <c r="F13" s="22">
        <v>12</v>
      </c>
      <c r="G13" s="43">
        <v>6</v>
      </c>
    </row>
    <row r="14" spans="1:9">
      <c r="A14" s="23">
        <v>1459</v>
      </c>
      <c r="B14" s="14" t="s">
        <v>56</v>
      </c>
      <c r="C14" s="20">
        <v>244446.28</v>
      </c>
      <c r="D14" s="20">
        <v>244446.28</v>
      </c>
      <c r="E14" s="21">
        <v>1</v>
      </c>
      <c r="F14" s="22">
        <v>244</v>
      </c>
      <c r="G14" s="22">
        <v>244</v>
      </c>
    </row>
    <row r="15" spans="1:9">
      <c r="A15" s="23">
        <v>1</v>
      </c>
      <c r="B15" s="14" t="s">
        <v>57</v>
      </c>
      <c r="C15" s="20">
        <v>373609.14</v>
      </c>
      <c r="D15" s="42">
        <v>183529.14</v>
      </c>
      <c r="E15" s="21">
        <v>0.69</v>
      </c>
      <c r="F15" s="22">
        <v>258</v>
      </c>
      <c r="G15" s="43">
        <v>127</v>
      </c>
    </row>
    <row r="16" spans="1:9" ht="15">
      <c r="A16" s="23"/>
      <c r="B16" s="24" t="s">
        <v>58</v>
      </c>
      <c r="C16" s="17">
        <f>SUM(C11:C15)</f>
        <v>923567.11</v>
      </c>
      <c r="D16" s="17">
        <f>SUM(D11:D15)</f>
        <v>596553.53</v>
      </c>
      <c r="E16" s="18">
        <v>0.69</v>
      </c>
      <c r="F16" s="19">
        <f>SUM(F11:F15)</f>
        <v>712</v>
      </c>
      <c r="G16" s="19">
        <f>SUM(G11:G15)</f>
        <v>487</v>
      </c>
    </row>
    <row r="17" spans="1:7">
      <c r="A17" s="15" t="s">
        <v>59</v>
      </c>
      <c r="B17" s="16" t="s">
        <v>60</v>
      </c>
      <c r="C17" s="20"/>
      <c r="D17" s="20"/>
      <c r="E17" s="21"/>
      <c r="F17" s="22"/>
      <c r="G17" s="22"/>
    </row>
    <row r="18" spans="1:7">
      <c r="A18" s="23">
        <v>65</v>
      </c>
      <c r="B18" s="14" t="s">
        <v>61</v>
      </c>
      <c r="C18" s="20">
        <v>2589.94</v>
      </c>
      <c r="D18" s="20">
        <v>2589.94</v>
      </c>
      <c r="E18" s="21">
        <v>0.69</v>
      </c>
      <c r="F18" s="22">
        <v>2</v>
      </c>
      <c r="G18" s="22">
        <v>2</v>
      </c>
    </row>
    <row r="19" spans="1:7">
      <c r="A19" s="23">
        <v>64</v>
      </c>
      <c r="B19" s="14" t="s">
        <v>62</v>
      </c>
      <c r="C19" s="20">
        <v>8568.43</v>
      </c>
      <c r="D19" s="20">
        <v>8457.31</v>
      </c>
      <c r="E19" s="21">
        <v>0.69</v>
      </c>
      <c r="F19" s="22">
        <v>6</v>
      </c>
      <c r="G19" s="22">
        <v>6</v>
      </c>
    </row>
    <row r="20" spans="1:7">
      <c r="A20" s="23">
        <v>40</v>
      </c>
      <c r="B20" s="14" t="s">
        <v>63</v>
      </c>
      <c r="C20" s="20">
        <v>4808.45</v>
      </c>
      <c r="D20" s="20">
        <v>4808.45</v>
      </c>
      <c r="E20" s="21">
        <v>0.69</v>
      </c>
      <c r="F20" s="22">
        <v>3</v>
      </c>
      <c r="G20" s="22">
        <v>3</v>
      </c>
    </row>
    <row r="21" spans="1:7">
      <c r="A21" s="23">
        <v>66</v>
      </c>
      <c r="B21" s="14" t="s">
        <v>64</v>
      </c>
      <c r="C21" s="20">
        <v>22629.3</v>
      </c>
      <c r="D21" s="42">
        <v>22629.3</v>
      </c>
      <c r="E21" s="21">
        <v>0.69</v>
      </c>
      <c r="F21" s="22">
        <v>16</v>
      </c>
      <c r="G21" s="43">
        <v>16</v>
      </c>
    </row>
    <row r="22" spans="1:7">
      <c r="A22" s="23">
        <v>1434</v>
      </c>
      <c r="B22" s="14" t="s">
        <v>65</v>
      </c>
      <c r="C22" s="20">
        <v>53063.62</v>
      </c>
      <c r="D22" s="42">
        <v>53063.62</v>
      </c>
      <c r="E22" s="21">
        <v>0.69</v>
      </c>
      <c r="F22" s="22">
        <v>37</v>
      </c>
      <c r="G22" s="43">
        <v>37</v>
      </c>
    </row>
    <row r="23" spans="1:7">
      <c r="A23" s="23">
        <v>1435</v>
      </c>
      <c r="B23" s="14" t="s">
        <v>66</v>
      </c>
      <c r="C23" s="20">
        <v>15000</v>
      </c>
      <c r="D23" s="42">
        <v>15000</v>
      </c>
      <c r="E23" s="21">
        <v>0.69</v>
      </c>
      <c r="F23" s="22">
        <v>10</v>
      </c>
      <c r="G23" s="43">
        <v>10</v>
      </c>
    </row>
    <row r="24" spans="1:7">
      <c r="A24" s="23">
        <v>228</v>
      </c>
      <c r="B24" s="14" t="s">
        <v>67</v>
      </c>
      <c r="C24" s="20">
        <v>11430</v>
      </c>
      <c r="D24" s="20">
        <v>11430</v>
      </c>
      <c r="E24" s="21">
        <v>0.69</v>
      </c>
      <c r="F24" s="22">
        <v>8</v>
      </c>
      <c r="G24" s="22">
        <v>8</v>
      </c>
    </row>
    <row r="25" spans="1:7">
      <c r="A25" s="23">
        <v>1437</v>
      </c>
      <c r="B25" s="14" t="s">
        <v>68</v>
      </c>
      <c r="C25" s="20">
        <v>252312.3</v>
      </c>
      <c r="D25" s="20">
        <v>252312.3</v>
      </c>
      <c r="E25" s="21">
        <v>0.69</v>
      </c>
      <c r="F25" s="22">
        <v>174</v>
      </c>
      <c r="G25" s="22">
        <v>174</v>
      </c>
    </row>
    <row r="26" spans="1:7">
      <c r="A26" s="23">
        <v>1441</v>
      </c>
      <c r="B26" s="14" t="s">
        <v>69</v>
      </c>
      <c r="C26" s="20">
        <v>52742.17</v>
      </c>
      <c r="D26" s="42">
        <v>48610.28</v>
      </c>
      <c r="E26" s="21">
        <v>0.69</v>
      </c>
      <c r="F26" s="22">
        <v>36</v>
      </c>
      <c r="G26" s="43">
        <v>33</v>
      </c>
    </row>
    <row r="27" spans="1:7">
      <c r="A27" s="23">
        <v>1476</v>
      </c>
      <c r="B27" s="14" t="s">
        <v>70</v>
      </c>
      <c r="C27" s="20">
        <v>9210</v>
      </c>
      <c r="D27" s="20">
        <v>9210</v>
      </c>
      <c r="E27" s="21">
        <v>0.69</v>
      </c>
      <c r="F27" s="22">
        <v>6</v>
      </c>
      <c r="G27" s="22">
        <v>6</v>
      </c>
    </row>
    <row r="28" spans="1:7">
      <c r="A28" s="23">
        <v>1457</v>
      </c>
      <c r="B28" s="14" t="s">
        <v>71</v>
      </c>
      <c r="C28" s="20">
        <v>109244.01</v>
      </c>
      <c r="D28" s="20">
        <v>109244.01</v>
      </c>
      <c r="E28" s="21">
        <v>1</v>
      </c>
      <c r="F28" s="22">
        <v>109</v>
      </c>
      <c r="G28" s="22">
        <v>109</v>
      </c>
    </row>
    <row r="29" spans="1:7">
      <c r="A29" s="23">
        <v>1458</v>
      </c>
      <c r="B29" s="14" t="s">
        <v>72</v>
      </c>
      <c r="C29" s="20">
        <v>24200.1</v>
      </c>
      <c r="D29" s="20">
        <v>24200.1</v>
      </c>
      <c r="E29" s="21">
        <v>1</v>
      </c>
      <c r="F29" s="22">
        <v>24</v>
      </c>
      <c r="G29" s="22">
        <v>24</v>
      </c>
    </row>
    <row r="30" spans="1:7">
      <c r="A30" s="23">
        <v>1454</v>
      </c>
      <c r="B30" s="14" t="s">
        <v>73</v>
      </c>
      <c r="C30" s="20">
        <v>248993.44</v>
      </c>
      <c r="D30" s="20">
        <v>248993.44</v>
      </c>
      <c r="E30" s="21">
        <v>1</v>
      </c>
      <c r="F30" s="22">
        <v>249</v>
      </c>
      <c r="G30" s="22">
        <v>249</v>
      </c>
    </row>
    <row r="31" spans="1:7">
      <c r="A31" s="23">
        <v>1455</v>
      </c>
      <c r="B31" s="14" t="s">
        <v>74</v>
      </c>
      <c r="C31" s="20">
        <v>420763.3</v>
      </c>
      <c r="D31" s="20">
        <v>420763.3</v>
      </c>
      <c r="E31" s="21">
        <v>1</v>
      </c>
      <c r="F31" s="22">
        <v>421</v>
      </c>
      <c r="G31" s="22">
        <v>421</v>
      </c>
    </row>
    <row r="32" spans="1:7">
      <c r="A32" s="23">
        <v>1456</v>
      </c>
      <c r="B32" s="14" t="s">
        <v>75</v>
      </c>
      <c r="C32" s="20">
        <v>46648</v>
      </c>
      <c r="D32" s="20">
        <v>46648</v>
      </c>
      <c r="E32" s="21">
        <v>1</v>
      </c>
      <c r="F32" s="22">
        <v>47</v>
      </c>
      <c r="G32" s="22">
        <v>47</v>
      </c>
    </row>
    <row r="33" spans="1:7">
      <c r="A33" s="23">
        <v>1477</v>
      </c>
      <c r="B33" s="14" t="s">
        <v>76</v>
      </c>
      <c r="C33" s="20">
        <v>4437</v>
      </c>
      <c r="D33" s="20">
        <v>4437</v>
      </c>
      <c r="E33" s="21">
        <v>1</v>
      </c>
      <c r="F33" s="22">
        <v>4</v>
      </c>
      <c r="G33" s="22">
        <v>4</v>
      </c>
    </row>
    <row r="34" spans="1:7">
      <c r="A34" s="23">
        <v>1478</v>
      </c>
      <c r="B34" s="14" t="s">
        <v>76</v>
      </c>
      <c r="C34" s="20">
        <v>13404</v>
      </c>
      <c r="D34" s="20">
        <v>13404</v>
      </c>
      <c r="E34" s="21">
        <v>1</v>
      </c>
      <c r="F34" s="22">
        <v>13</v>
      </c>
      <c r="G34" s="22">
        <v>13</v>
      </c>
    </row>
    <row r="35" spans="1:7">
      <c r="A35" s="23">
        <v>1479</v>
      </c>
      <c r="B35" s="14" t="s">
        <v>77</v>
      </c>
      <c r="C35" s="20">
        <v>9653.5499999999993</v>
      </c>
      <c r="D35" s="20">
        <v>9653.5499999999993</v>
      </c>
      <c r="E35" s="21">
        <v>1</v>
      </c>
      <c r="F35" s="22">
        <v>10</v>
      </c>
      <c r="G35" s="22">
        <v>10</v>
      </c>
    </row>
    <row r="36" spans="1:7">
      <c r="A36" s="23">
        <v>1480</v>
      </c>
      <c r="B36" s="14" t="s">
        <v>76</v>
      </c>
      <c r="C36" s="20">
        <v>18538.59</v>
      </c>
      <c r="D36" s="20">
        <v>18538.59</v>
      </c>
      <c r="E36" s="21">
        <v>1</v>
      </c>
      <c r="F36" s="22">
        <v>19</v>
      </c>
      <c r="G36" s="22">
        <v>19</v>
      </c>
    </row>
    <row r="37" spans="1:7">
      <c r="A37" s="23">
        <v>1505</v>
      </c>
      <c r="B37" s="14" t="s">
        <v>78</v>
      </c>
      <c r="C37" s="20">
        <v>21038.22</v>
      </c>
      <c r="D37" s="20">
        <v>21038.22</v>
      </c>
      <c r="E37" s="21">
        <v>1</v>
      </c>
      <c r="F37" s="22">
        <v>21</v>
      </c>
      <c r="G37" s="22">
        <v>21</v>
      </c>
    </row>
    <row r="38" spans="1:7">
      <c r="A38" s="23">
        <v>24</v>
      </c>
      <c r="B38" s="14" t="s">
        <v>79</v>
      </c>
      <c r="C38" s="20">
        <v>31408.25</v>
      </c>
      <c r="D38" s="42">
        <v>30898.91</v>
      </c>
      <c r="E38" s="21">
        <v>0.69</v>
      </c>
      <c r="F38" s="22">
        <v>22</v>
      </c>
      <c r="G38" s="43">
        <v>21</v>
      </c>
    </row>
    <row r="39" spans="1:7">
      <c r="A39" s="23">
        <v>230</v>
      </c>
      <c r="B39" s="14" t="s">
        <v>80</v>
      </c>
      <c r="C39" s="20">
        <v>17370</v>
      </c>
      <c r="D39" s="20">
        <v>17370</v>
      </c>
      <c r="E39" s="21">
        <v>0.69</v>
      </c>
      <c r="F39" s="22">
        <v>12</v>
      </c>
      <c r="G39" s="22">
        <v>12</v>
      </c>
    </row>
    <row r="40" spans="1:7">
      <c r="A40" s="23">
        <v>231</v>
      </c>
      <c r="B40" s="14" t="s">
        <v>81</v>
      </c>
      <c r="C40" s="20">
        <v>9452</v>
      </c>
      <c r="D40" s="20">
        <v>9452</v>
      </c>
      <c r="E40" s="21">
        <v>0.69</v>
      </c>
      <c r="F40" s="22">
        <v>6</v>
      </c>
      <c r="G40" s="22">
        <v>6</v>
      </c>
    </row>
    <row r="41" spans="1:7">
      <c r="A41" s="23">
        <v>253</v>
      </c>
      <c r="B41" s="14" t="s">
        <v>82</v>
      </c>
      <c r="C41" s="20">
        <v>16097.86</v>
      </c>
      <c r="D41" s="20">
        <v>16097.86</v>
      </c>
      <c r="E41" s="21">
        <v>0.69</v>
      </c>
      <c r="F41" s="22">
        <v>11</v>
      </c>
      <c r="G41" s="22">
        <v>11</v>
      </c>
    </row>
    <row r="42" spans="1:7">
      <c r="A42" s="23">
        <v>1436</v>
      </c>
      <c r="B42" s="14" t="s">
        <v>83</v>
      </c>
      <c r="C42" s="20">
        <v>31376.75</v>
      </c>
      <c r="D42" s="20">
        <v>31376.75</v>
      </c>
      <c r="E42" s="21">
        <v>0.69</v>
      </c>
      <c r="F42" s="22">
        <v>22</v>
      </c>
      <c r="G42" s="22">
        <v>22</v>
      </c>
    </row>
    <row r="43" spans="1:7">
      <c r="A43" s="23">
        <v>1532</v>
      </c>
      <c r="B43" s="14" t="s">
        <v>84</v>
      </c>
      <c r="C43" s="20">
        <v>1394</v>
      </c>
      <c r="D43" s="20">
        <v>1394</v>
      </c>
      <c r="E43" s="21">
        <v>1</v>
      </c>
      <c r="F43" s="22">
        <v>1</v>
      </c>
      <c r="G43" s="22">
        <v>1</v>
      </c>
    </row>
    <row r="44" spans="1:7">
      <c r="A44" s="23">
        <v>1111</v>
      </c>
      <c r="B44" s="14" t="s">
        <v>85</v>
      </c>
      <c r="C44" s="20">
        <v>186165.5</v>
      </c>
      <c r="D44" s="20">
        <v>186165.5</v>
      </c>
      <c r="E44" s="21">
        <v>0.69</v>
      </c>
      <c r="F44" s="22">
        <v>128</v>
      </c>
      <c r="G44" s="22">
        <v>128</v>
      </c>
    </row>
    <row r="45" spans="1:7">
      <c r="A45" s="23">
        <v>1110</v>
      </c>
      <c r="B45" s="14" t="s">
        <v>86</v>
      </c>
      <c r="C45" s="20">
        <v>75608</v>
      </c>
      <c r="D45" s="20">
        <v>75608</v>
      </c>
      <c r="E45" s="21">
        <v>0.69</v>
      </c>
      <c r="F45" s="22">
        <v>52</v>
      </c>
      <c r="G45" s="22">
        <v>52</v>
      </c>
    </row>
    <row r="46" spans="1:7" ht="15">
      <c r="A46" s="23"/>
      <c r="B46" s="24" t="s">
        <v>87</v>
      </c>
      <c r="C46" s="17">
        <f>SUM(C18:C45)</f>
        <v>1718146.7800000003</v>
      </c>
      <c r="D46" s="17">
        <f>SUM(D18:D45)</f>
        <v>1713394.4300000002</v>
      </c>
      <c r="E46" s="18"/>
      <c r="F46" s="19">
        <f>SUM(F18:F45)</f>
        <v>1469</v>
      </c>
      <c r="G46" s="19">
        <f>SUM(G18:G45)</f>
        <v>1465</v>
      </c>
    </row>
    <row r="47" spans="1:7" ht="15">
      <c r="A47" s="15" t="s">
        <v>88</v>
      </c>
      <c r="B47" s="16" t="s">
        <v>89</v>
      </c>
      <c r="C47" s="17">
        <v>13383.36</v>
      </c>
      <c r="D47" s="17">
        <v>13383.36</v>
      </c>
      <c r="E47" s="21">
        <v>0.69</v>
      </c>
      <c r="F47" s="19">
        <v>9</v>
      </c>
      <c r="G47" s="19">
        <v>9</v>
      </c>
    </row>
    <row r="48" spans="1:7">
      <c r="A48" s="15" t="s">
        <v>90</v>
      </c>
      <c r="B48" s="16" t="s">
        <v>91</v>
      </c>
      <c r="C48" s="20"/>
      <c r="D48" s="20"/>
      <c r="E48" s="21"/>
      <c r="F48" s="22"/>
      <c r="G48" s="22"/>
    </row>
    <row r="49" spans="1:7">
      <c r="A49" s="23">
        <v>1463</v>
      </c>
      <c r="B49" s="14" t="s">
        <v>92</v>
      </c>
      <c r="C49" s="20">
        <v>1066.6600000000001</v>
      </c>
      <c r="D49" s="20">
        <v>1066.6600000000001</v>
      </c>
      <c r="E49" s="21">
        <v>1</v>
      </c>
      <c r="F49" s="22">
        <v>1</v>
      </c>
      <c r="G49" s="22">
        <v>1</v>
      </c>
    </row>
    <row r="50" spans="1:7" ht="15">
      <c r="A50" s="23"/>
      <c r="B50" s="24" t="s">
        <v>93</v>
      </c>
      <c r="C50" s="17">
        <v>1066.6600000000001</v>
      </c>
      <c r="D50" s="17">
        <v>1066.6600000000001</v>
      </c>
      <c r="E50" s="18"/>
      <c r="F50" s="19">
        <f>SUM(F49:F49)</f>
        <v>1</v>
      </c>
      <c r="G50" s="19">
        <f>SUM(G49:G49)</f>
        <v>1</v>
      </c>
    </row>
    <row r="51" spans="1:7" ht="15">
      <c r="A51" s="25"/>
      <c r="B51" s="26" t="s">
        <v>94</v>
      </c>
      <c r="C51" s="27">
        <f>SUM(C9+C16+C46+C47+C50)</f>
        <v>2926163.91</v>
      </c>
      <c r="D51" s="27">
        <f>SUM(D9+D16+D46+D47+D50)</f>
        <v>2324397.98</v>
      </c>
      <c r="E51" s="28"/>
      <c r="F51" s="44">
        <f>SUM(F9+F16+F46+F47+F50)</f>
        <v>2377</v>
      </c>
      <c r="G51" s="44">
        <f>SUM(G9+G16+G46+G47+G50)</f>
        <v>1962</v>
      </c>
    </row>
    <row r="52" spans="1:7">
      <c r="A52" s="14"/>
      <c r="B52" s="23" t="s">
        <v>95</v>
      </c>
      <c r="C52" s="14"/>
      <c r="D52" s="14"/>
      <c r="E52" s="14"/>
      <c r="F52" s="14"/>
      <c r="G52" s="14"/>
    </row>
    <row r="53" spans="1:7">
      <c r="A53" s="29">
        <v>1482</v>
      </c>
      <c r="B53" s="29" t="s">
        <v>96</v>
      </c>
      <c r="C53" s="30">
        <v>40000</v>
      </c>
      <c r="D53" s="30">
        <v>40000</v>
      </c>
      <c r="E53" s="31">
        <v>0.5</v>
      </c>
      <c r="F53" s="32">
        <v>20</v>
      </c>
      <c r="G53" s="32">
        <v>20</v>
      </c>
    </row>
    <row r="54" spans="1:7">
      <c r="A54" s="29">
        <v>1448</v>
      </c>
      <c r="B54" s="29" t="s">
        <v>97</v>
      </c>
      <c r="C54" s="30">
        <v>3000</v>
      </c>
      <c r="D54" s="45">
        <v>2765</v>
      </c>
      <c r="E54" s="31">
        <v>1</v>
      </c>
      <c r="F54" s="32">
        <v>3</v>
      </c>
      <c r="G54" s="46">
        <v>3</v>
      </c>
    </row>
    <row r="55" spans="1:7" ht="15">
      <c r="A55" s="33"/>
      <c r="B55" s="34" t="s">
        <v>98</v>
      </c>
      <c r="C55" s="35">
        <f>SUM(C53:C54)</f>
        <v>43000</v>
      </c>
      <c r="D55" s="35">
        <f>SUM(D53:D54)</f>
        <v>42765</v>
      </c>
      <c r="E55" s="35"/>
      <c r="F55" s="36">
        <f>SUM(F53:F54)</f>
        <v>23</v>
      </c>
      <c r="G55" s="36">
        <f>SUM(G53:G54)</f>
        <v>23</v>
      </c>
    </row>
    <row r="56" spans="1:7">
      <c r="A56" s="14"/>
      <c r="B56" s="14"/>
      <c r="C56" s="30"/>
      <c r="D56" s="30"/>
      <c r="E56" s="30"/>
      <c r="F56" s="32"/>
      <c r="G56" s="32"/>
    </row>
    <row r="57" spans="1:7" ht="15">
      <c r="A57" s="14"/>
      <c r="B57" s="37" t="s">
        <v>99</v>
      </c>
      <c r="C57" s="17">
        <f>SUM(C51+C55)</f>
        <v>2969163.91</v>
      </c>
      <c r="D57" s="17">
        <f>SUM(D51+D55)</f>
        <v>2367162.98</v>
      </c>
      <c r="E57" s="17"/>
      <c r="F57" s="19">
        <f>SUM(F51+F55)</f>
        <v>2400</v>
      </c>
      <c r="G57" s="19">
        <f>SUM(G51+G55)</f>
        <v>1985</v>
      </c>
    </row>
    <row r="59" spans="1:7" ht="15">
      <c r="B59" s="38"/>
      <c r="C59" s="38"/>
      <c r="D59" s="38"/>
      <c r="E59" s="38"/>
      <c r="F59" s="38"/>
      <c r="G59" s="38"/>
    </row>
    <row r="60" spans="1:7" ht="15">
      <c r="B60" s="38"/>
      <c r="C60" s="38"/>
      <c r="D60" s="38"/>
      <c r="E60" s="38"/>
      <c r="F60" s="38"/>
      <c r="G60" s="38"/>
    </row>
    <row r="61" spans="1:7" ht="15">
      <c r="B61" s="38" t="s">
        <v>100</v>
      </c>
      <c r="C61" s="38"/>
      <c r="D61" s="38"/>
      <c r="E61" s="38" t="s">
        <v>101</v>
      </c>
      <c r="F61" s="38"/>
      <c r="G61" s="38"/>
    </row>
    <row r="62" spans="1:7" ht="15">
      <c r="B62" s="38" t="s">
        <v>107</v>
      </c>
      <c r="C62" s="38"/>
      <c r="D62" s="38"/>
      <c r="E62" s="47"/>
      <c r="F62" s="47" t="s">
        <v>104</v>
      </c>
      <c r="G62" s="47"/>
    </row>
    <row r="63" spans="1:7" ht="15">
      <c r="B63" s="38"/>
      <c r="C63" s="38"/>
      <c r="D63" s="38"/>
      <c r="E63" s="38"/>
      <c r="F63" s="38"/>
      <c r="G63" s="38"/>
    </row>
    <row r="64" spans="1:7" ht="15">
      <c r="B64" s="38"/>
      <c r="C64" s="38"/>
      <c r="D64" s="38"/>
      <c r="E64" s="38"/>
      <c r="F64" s="38"/>
      <c r="G64" s="38"/>
    </row>
    <row r="65" spans="2:7" ht="15">
      <c r="B65" s="38"/>
      <c r="C65" s="38"/>
      <c r="D65" s="38"/>
      <c r="E65" s="38"/>
      <c r="F65" s="38"/>
      <c r="G65" s="38"/>
    </row>
    <row r="66" spans="2:7" ht="15">
      <c r="B66" s="38"/>
      <c r="C66" s="38"/>
      <c r="D66" s="38"/>
      <c r="E66" s="38"/>
      <c r="F66" s="38"/>
      <c r="G66" s="38"/>
    </row>
    <row r="67" spans="2:7" ht="15">
      <c r="B67" s="38"/>
      <c r="C67" s="38"/>
      <c r="D67" s="38"/>
      <c r="E67" s="38"/>
      <c r="F67" s="38"/>
      <c r="G67" s="38"/>
    </row>
    <row r="68" spans="2:7" ht="15">
      <c r="B68" s="38"/>
      <c r="C68" s="38"/>
      <c r="D68" s="38"/>
      <c r="E68" s="38"/>
      <c r="F68" s="38"/>
      <c r="G68" s="38"/>
    </row>
    <row r="69" spans="2:7" ht="15">
      <c r="B69" s="38"/>
      <c r="C69" s="38"/>
      <c r="D69" s="38"/>
      <c r="E69" s="38"/>
      <c r="F69" s="38"/>
      <c r="G69" s="38"/>
    </row>
    <row r="70" spans="2:7" ht="15">
      <c r="B70" s="38"/>
      <c r="C70" s="38"/>
      <c r="D70" s="38"/>
      <c r="E70" s="38"/>
      <c r="F70" s="38"/>
      <c r="G70" s="38"/>
    </row>
    <row r="71" spans="2:7" ht="15">
      <c r="B71" s="38"/>
      <c r="C71" s="38"/>
      <c r="D71" s="38"/>
      <c r="E71" s="38"/>
      <c r="F71" s="38"/>
      <c r="G71" s="38"/>
    </row>
    <row r="72" spans="2:7" ht="15">
      <c r="B72" s="38"/>
      <c r="C72" s="38"/>
      <c r="D72" s="38"/>
      <c r="E72" s="38"/>
      <c r="F72" s="38"/>
      <c r="G72" s="38"/>
    </row>
    <row r="73" spans="2:7" ht="15">
      <c r="B73" s="38"/>
      <c r="C73" s="38"/>
      <c r="D73" s="38"/>
      <c r="E73" s="38"/>
      <c r="F73" s="38"/>
      <c r="G73" s="38"/>
    </row>
    <row r="74" spans="2:7" ht="15">
      <c r="B74" s="38"/>
      <c r="C74" s="38"/>
      <c r="D74" s="38"/>
      <c r="E74" s="38"/>
      <c r="F74" s="38"/>
      <c r="G74" s="38"/>
    </row>
    <row r="75" spans="2:7" ht="15">
      <c r="B75" s="38"/>
      <c r="C75" s="38"/>
      <c r="D75" s="38"/>
      <c r="E75" s="38"/>
      <c r="F75" s="38"/>
      <c r="G75" s="38"/>
    </row>
    <row r="76" spans="2:7" ht="15">
      <c r="B76" s="38"/>
      <c r="C76" s="38"/>
      <c r="D76" s="38"/>
      <c r="E76" s="38"/>
      <c r="F76" s="38"/>
      <c r="G76" s="38"/>
    </row>
    <row r="77" spans="2:7" ht="15">
      <c r="B77" s="38"/>
      <c r="C77" s="38"/>
      <c r="D77" s="38"/>
      <c r="E77" s="38"/>
      <c r="F77" s="38"/>
      <c r="G77" s="38"/>
    </row>
    <row r="78" spans="2:7" ht="15">
      <c r="B78" s="38"/>
      <c r="C78" s="38"/>
      <c r="D78" s="38"/>
      <c r="E78" s="38"/>
      <c r="F78" s="38"/>
      <c r="G78" s="38"/>
    </row>
    <row r="79" spans="2:7" ht="15">
      <c r="B79" s="38"/>
      <c r="C79" s="38"/>
      <c r="D79" s="38"/>
      <c r="E79" s="38"/>
      <c r="F79" s="38"/>
      <c r="G79" s="38"/>
    </row>
    <row r="80" spans="2:7" ht="15">
      <c r="B80" s="38"/>
      <c r="C80" s="38"/>
      <c r="D80" s="38"/>
      <c r="E80" s="38"/>
      <c r="F80" s="38"/>
      <c r="G80" s="38"/>
    </row>
  </sheetData>
  <mergeCells count="3">
    <mergeCell ref="B1:F1"/>
    <mergeCell ref="B3:G3"/>
    <mergeCell ref="B5:G5"/>
  </mergeCells>
  <pageMargins left="0.47244094488189003" right="0.23622047244094502" top="0.86614173228346503" bottom="0.62992125984251901" header="0.55118110236220497" footer="0.27559055118110198"/>
  <pageSetup fitToWidth="0" fitToHeight="0" orientation="portrait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ДА_с_финанс. 31_12_2019 </vt:lpstr>
      <vt:lpstr>ДА за комб.пр-во 2019г.цени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VESELA</dc:creator>
  <cp:lastModifiedBy>Simona</cp:lastModifiedBy>
  <cp:revision>40</cp:revision>
  <cp:lastPrinted>2020-03-23T08:20:17Z</cp:lastPrinted>
  <dcterms:created xsi:type="dcterms:W3CDTF">2009-04-16T11:32:48Z</dcterms:created>
  <dcterms:modified xsi:type="dcterms:W3CDTF">2020-03-31T07:53:12Z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